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tesh\Desktop\NIRF 2024 MGMT\Final Placement Data Updated 22 Dec 2023\"/>
    </mc:Choice>
  </mc:AlternateContent>
  <bookViews>
    <workbookView xWindow="0" yWindow="0" windowWidth="9576" windowHeight="2784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1" i="1"/>
  <c r="F60" i="1"/>
  <c r="F57" i="1"/>
  <c r="F56" i="1"/>
  <c r="F55" i="1"/>
</calcChain>
</file>

<file path=xl/sharedStrings.xml><?xml version="1.0" encoding="utf-8"?>
<sst xmlns="http://schemas.openxmlformats.org/spreadsheetml/2006/main" count="163" uniqueCount="113">
  <si>
    <t>Abhiraj Gaurav</t>
  </si>
  <si>
    <t>Abhishek Kumar</t>
  </si>
  <si>
    <t>Aman Kumar</t>
  </si>
  <si>
    <t>Anisha Islam</t>
  </si>
  <si>
    <t>Anjali Saha</t>
  </si>
  <si>
    <t>Ankit Sinha</t>
  </si>
  <si>
    <t>Ankita Kumari</t>
  </si>
  <si>
    <t>Anurag Krishan</t>
  </si>
  <si>
    <t>Archana Arya</t>
  </si>
  <si>
    <t xml:space="preserve">Ashok Kumar </t>
  </si>
  <si>
    <t>Ashutosh Kumar</t>
  </si>
  <si>
    <t>Aviral Saxena</t>
  </si>
  <si>
    <t>Bimlesh kumar</t>
  </si>
  <si>
    <t>Chahat Priya</t>
  </si>
  <si>
    <t>Chakresh Kumar</t>
  </si>
  <si>
    <t>Deepak Kumar</t>
  </si>
  <si>
    <t xml:space="preserve">Dharmendra Kumar </t>
  </si>
  <si>
    <t xml:space="preserve">Divya Kumari </t>
  </si>
  <si>
    <t>Hemant Raj</t>
  </si>
  <si>
    <t>Itismita Sahoo</t>
  </si>
  <si>
    <t>Jitendra Kumar</t>
  </si>
  <si>
    <t>Jyoti singh</t>
  </si>
  <si>
    <t>Kumari Vaishali Sinha</t>
  </si>
  <si>
    <t>Manish Kumar</t>
  </si>
  <si>
    <t>Nilanshu  Naren</t>
  </si>
  <si>
    <t>Nitesh Kumar</t>
  </si>
  <si>
    <t xml:space="preserve">Nitish Ranjan </t>
  </si>
  <si>
    <t>Preeti Kumari</t>
  </si>
  <si>
    <t>Prerna Verma</t>
  </si>
  <si>
    <t>Rani Kumari</t>
  </si>
  <si>
    <t>Ranjeet Kumar Mahato</t>
  </si>
  <si>
    <t>Ratnav Kamal Choudhary</t>
  </si>
  <si>
    <t>Rohit Raj</t>
  </si>
  <si>
    <t>Sagar Kumar</t>
  </si>
  <si>
    <t>Sakshi Suman</t>
  </si>
  <si>
    <t>Shubham Salil</t>
  </si>
  <si>
    <t>Smriti Prasad</t>
  </si>
  <si>
    <t>Sonal Kumar</t>
  </si>
  <si>
    <t>Sourav kumar giri</t>
  </si>
  <si>
    <t>Vikash Kumar</t>
  </si>
  <si>
    <t>Saloni Pandey</t>
  </si>
  <si>
    <t>Harshvardhan Singh</t>
  </si>
  <si>
    <t>Aman Raj</t>
  </si>
  <si>
    <t>Sl.No.</t>
  </si>
  <si>
    <t>Name of the Organization</t>
  </si>
  <si>
    <t>Name of the students</t>
  </si>
  <si>
    <t>Registration No.</t>
  </si>
  <si>
    <t>Profile/Designation</t>
  </si>
  <si>
    <t>CTC Offered Per Annum (in INR)</t>
  </si>
  <si>
    <t xml:space="preserve">On-Campus Placement </t>
  </si>
  <si>
    <t xml:space="preserve">Off-Campus </t>
  </si>
  <si>
    <t>Ph.D. Scholar</t>
  </si>
  <si>
    <t>Central University of Jharkhand, Ranchi</t>
  </si>
  <si>
    <t>Axis Bank Limited</t>
  </si>
  <si>
    <t>ICICI Prudential Life Insurance Co. Limited</t>
  </si>
  <si>
    <t>Triveni Almirah Private Limited</t>
  </si>
  <si>
    <t>Planet Spark</t>
  </si>
  <si>
    <t>BYJU’s</t>
  </si>
  <si>
    <t>EXtramarks</t>
  </si>
  <si>
    <t>Shriram General Insurance Co. Limited</t>
  </si>
  <si>
    <t>Reliance Retail (Reliance Industries Limited)</t>
  </si>
  <si>
    <t>Department Manager in Training (DMIT)</t>
  </si>
  <si>
    <t>Bandhan Bank Limited</t>
  </si>
  <si>
    <t>IIB &amp; IT (Fortune International Institute)</t>
  </si>
  <si>
    <t>ACC Limited</t>
  </si>
  <si>
    <t>Assistant Manager</t>
  </si>
  <si>
    <t>MT (Sales &amp; Distribution)</t>
  </si>
  <si>
    <t>Assistant Manager (Sales)</t>
  </si>
  <si>
    <t>Management Trainee</t>
  </si>
  <si>
    <t>Business Development Trainee</t>
  </si>
  <si>
    <t>Marketing Manager</t>
  </si>
  <si>
    <t>Business Development Counsellor</t>
  </si>
  <si>
    <t>Executive Banking Micro Banking</t>
  </si>
  <si>
    <t>upGrad Education Pvt. Ltd.</t>
  </si>
  <si>
    <t>Customer Relationship Officer</t>
  </si>
  <si>
    <t>Associate Admission Counsellor</t>
  </si>
  <si>
    <t>Business Development Executive</t>
  </si>
  <si>
    <t>HR Manager</t>
  </si>
  <si>
    <t>Fexmy Food Manufacturing Industries Private Limited</t>
  </si>
  <si>
    <t>Floor Manager</t>
  </si>
  <si>
    <t>Nirog Health Care Centre</t>
  </si>
  <si>
    <t>Audit Executive</t>
  </si>
  <si>
    <t>SGT University</t>
  </si>
  <si>
    <t>Probationary Officer</t>
  </si>
  <si>
    <t>State Bank of India</t>
  </si>
  <si>
    <t>Minor Apprentice</t>
  </si>
  <si>
    <t>Power Grid Corporation of India Limited</t>
  </si>
  <si>
    <t>Academic Manager</t>
  </si>
  <si>
    <t>Trishul Defence Academy</t>
  </si>
  <si>
    <t>Food Corporation of India</t>
  </si>
  <si>
    <t>Sarva Seva Samity Sanstha</t>
  </si>
  <si>
    <t>Accountant</t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</si>
  <si>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2 students namely Manish Kumar &amp; Ratnav Kamal Chaudhary received 02 offers</t>
    </r>
  </si>
  <si>
    <t>Total No. of Students Placed: 42</t>
  </si>
  <si>
    <t>Total No. of Students Placed (On-Campus): 34</t>
  </si>
  <si>
    <t>Total No. of Students opted Higher Studies: 02</t>
  </si>
  <si>
    <t>Total No. of Students Placed (Off-Campus): 08</t>
  </si>
  <si>
    <t>Total no. of Students in M.B.A. 2020-22: _____</t>
  </si>
  <si>
    <t>NA</t>
  </si>
  <si>
    <t>Stipend</t>
  </si>
  <si>
    <t>Ujjivan Small Finance Bank Limited</t>
  </si>
  <si>
    <t>Higher Studies</t>
  </si>
  <si>
    <t>M.A. in Developmental Studies</t>
  </si>
  <si>
    <t>Azim Premji University, Bengaluru</t>
  </si>
  <si>
    <t>Fortune International Institute</t>
  </si>
  <si>
    <t>Median Package (in INR/annum) for On-Campus Placement:</t>
  </si>
  <si>
    <t>Median Package (in INR/annum) for Off-Campus Placement:</t>
  </si>
  <si>
    <t>Overall Median Package (in INR/annum):</t>
  </si>
  <si>
    <t>Highest Package (On-Campus in INR/annum):</t>
  </si>
  <si>
    <t>Highest Package (Off-Campus in INR/annum):</t>
  </si>
  <si>
    <t>Average Package (On-Campus in INR/annum):</t>
  </si>
  <si>
    <t>Average Package (OFF-Campus in INR/annum):</t>
  </si>
  <si>
    <t>Average Package (Both On &amp; Off-Campus in INR/annum):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</si>
</sst>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B48" workbookViewId="0">
      <selection activeCell="B54" sqref="B54"/>
    </sheetView>
  </sheetViews>
  <sheetFormatPr defaultRowHeight="14.4" x14ac:dyDescent="0.3"/>
  <cols>
    <col min="1" max="1" width="8.88671875" style="13"/>
    <col min="2" max="2" width="44.88671875" bestFit="1" customWidth="1"/>
    <col min="3" max="3" width="21.88671875" bestFit="1" customWidth="1"/>
    <col min="4" max="4" width="19.6640625" style="6" bestFit="1" customWidth="1"/>
    <col min="5" max="5" width="33.88671875" bestFit="1" customWidth="1"/>
    <col min="6" max="6" width="28.21875" style="6" bestFit="1" customWidth="1"/>
  </cols>
  <sheetData>
    <row r="1" spans="1:6" s="1" customFormat="1" x14ac:dyDescent="0.3">
      <c r="A1" s="11" t="s">
        <v>43</v>
      </c>
      <c r="B1" s="2" t="s">
        <v>44</v>
      </c>
      <c r="C1" s="20" t="s">
        <v>45</v>
      </c>
      <c r="D1" s="21" t="s">
        <v>46</v>
      </c>
      <c r="E1" s="2" t="s">
        <v>47</v>
      </c>
      <c r="F1" s="7" t="s">
        <v>48</v>
      </c>
    </row>
    <row r="2" spans="1:6" s="1" customFormat="1" x14ac:dyDescent="0.3">
      <c r="A2" s="26" t="s">
        <v>49</v>
      </c>
      <c r="B2" s="26"/>
      <c r="C2" s="26"/>
      <c r="D2" s="26"/>
      <c r="E2" s="26"/>
      <c r="F2" s="26"/>
    </row>
    <row r="3" spans="1:6" x14ac:dyDescent="0.3">
      <c r="A3" s="12">
        <v>1</v>
      </c>
      <c r="B3" s="10" t="s">
        <v>53</v>
      </c>
      <c r="C3" s="4" t="s">
        <v>0</v>
      </c>
      <c r="D3" s="5">
        <v>20100402001</v>
      </c>
      <c r="E3" s="3" t="s">
        <v>65</v>
      </c>
      <c r="F3" s="23">
        <v>394208</v>
      </c>
    </row>
    <row r="4" spans="1:6" x14ac:dyDescent="0.3">
      <c r="A4" s="12">
        <v>2</v>
      </c>
      <c r="B4" s="10" t="s">
        <v>54</v>
      </c>
      <c r="C4" s="4" t="s">
        <v>1</v>
      </c>
      <c r="D4" s="5">
        <v>20100402002</v>
      </c>
      <c r="E4" s="3" t="s">
        <v>66</v>
      </c>
      <c r="F4" s="23">
        <v>215000</v>
      </c>
    </row>
    <row r="5" spans="1:6" x14ac:dyDescent="0.3">
      <c r="A5" s="12">
        <v>3</v>
      </c>
      <c r="B5" s="14" t="s">
        <v>55</v>
      </c>
      <c r="C5" s="4" t="s">
        <v>2</v>
      </c>
      <c r="D5" s="5">
        <v>20100402004</v>
      </c>
      <c r="E5" s="3" t="s">
        <v>67</v>
      </c>
      <c r="F5" s="23">
        <v>562356</v>
      </c>
    </row>
    <row r="6" spans="1:6" x14ac:dyDescent="0.3">
      <c r="A6" s="12">
        <v>4</v>
      </c>
      <c r="B6" s="10" t="s">
        <v>56</v>
      </c>
      <c r="C6" s="4" t="s">
        <v>3</v>
      </c>
      <c r="D6" s="5">
        <v>20100402005</v>
      </c>
      <c r="E6" s="3" t="s">
        <v>71</v>
      </c>
      <c r="F6" s="23">
        <v>710000</v>
      </c>
    </row>
    <row r="7" spans="1:6" x14ac:dyDescent="0.3">
      <c r="A7" s="12">
        <v>5</v>
      </c>
      <c r="B7" s="10" t="s">
        <v>54</v>
      </c>
      <c r="C7" s="4" t="s">
        <v>4</v>
      </c>
      <c r="D7" s="5">
        <v>20100402006</v>
      </c>
      <c r="E7" s="3" t="s">
        <v>66</v>
      </c>
      <c r="F7" s="23">
        <v>215000</v>
      </c>
    </row>
    <row r="8" spans="1:6" x14ac:dyDescent="0.3">
      <c r="A8" s="12">
        <v>6</v>
      </c>
      <c r="B8" s="14" t="s">
        <v>57</v>
      </c>
      <c r="C8" s="4" t="s">
        <v>5</v>
      </c>
      <c r="D8" s="5">
        <v>20100402008</v>
      </c>
      <c r="E8" s="3" t="s">
        <v>69</v>
      </c>
      <c r="F8" s="23">
        <v>500000</v>
      </c>
    </row>
    <row r="9" spans="1:6" x14ac:dyDescent="0.3">
      <c r="A9" s="12">
        <v>7</v>
      </c>
      <c r="B9" s="10" t="s">
        <v>58</v>
      </c>
      <c r="C9" s="4" t="s">
        <v>6</v>
      </c>
      <c r="D9" s="5">
        <v>20100402009</v>
      </c>
      <c r="E9" s="3" t="s">
        <v>76</v>
      </c>
      <c r="F9" s="23">
        <v>450000</v>
      </c>
    </row>
    <row r="10" spans="1:6" x14ac:dyDescent="0.3">
      <c r="A10" s="12">
        <v>8</v>
      </c>
      <c r="B10" s="10" t="s">
        <v>59</v>
      </c>
      <c r="C10" s="4" t="s">
        <v>7</v>
      </c>
      <c r="D10" s="5">
        <v>20100402012</v>
      </c>
      <c r="E10" s="3" t="s">
        <v>68</v>
      </c>
      <c r="F10" s="23">
        <v>236000</v>
      </c>
    </row>
    <row r="11" spans="1:6" x14ac:dyDescent="0.3">
      <c r="A11" s="12">
        <v>9</v>
      </c>
      <c r="B11" s="15" t="s">
        <v>60</v>
      </c>
      <c r="C11" s="4" t="s">
        <v>11</v>
      </c>
      <c r="D11" s="5">
        <v>20100402019</v>
      </c>
      <c r="E11" s="3" t="s">
        <v>61</v>
      </c>
      <c r="F11" s="23">
        <v>325000</v>
      </c>
    </row>
    <row r="12" spans="1:6" x14ac:dyDescent="0.3">
      <c r="A12" s="12">
        <v>10</v>
      </c>
      <c r="B12" s="16" t="s">
        <v>60</v>
      </c>
      <c r="C12" s="4" t="s">
        <v>12</v>
      </c>
      <c r="D12" s="5">
        <v>20100402020</v>
      </c>
      <c r="E12" s="3" t="s">
        <v>61</v>
      </c>
      <c r="F12" s="23">
        <v>325000</v>
      </c>
    </row>
    <row r="13" spans="1:6" x14ac:dyDescent="0.3">
      <c r="A13" s="12">
        <v>11</v>
      </c>
      <c r="B13" s="14" t="s">
        <v>62</v>
      </c>
      <c r="C13" s="4" t="s">
        <v>13</v>
      </c>
      <c r="D13" s="5">
        <v>20100402021</v>
      </c>
      <c r="E13" s="3" t="s">
        <v>74</v>
      </c>
      <c r="F13" s="23">
        <v>450000</v>
      </c>
    </row>
    <row r="14" spans="1:6" x14ac:dyDescent="0.3">
      <c r="A14" s="12">
        <v>12</v>
      </c>
      <c r="B14" s="14" t="s">
        <v>104</v>
      </c>
      <c r="C14" s="4" t="s">
        <v>14</v>
      </c>
      <c r="D14" s="5">
        <v>20100402022</v>
      </c>
      <c r="E14" s="3" t="s">
        <v>70</v>
      </c>
      <c r="F14" s="23">
        <v>650000</v>
      </c>
    </row>
    <row r="15" spans="1:6" x14ac:dyDescent="0.3">
      <c r="A15" s="12">
        <v>13</v>
      </c>
      <c r="B15" s="10" t="s">
        <v>100</v>
      </c>
      <c r="C15" s="4" t="s">
        <v>16</v>
      </c>
      <c r="D15" s="5">
        <v>20100402025</v>
      </c>
      <c r="E15" s="3" t="s">
        <v>72</v>
      </c>
      <c r="F15" s="23">
        <v>1125000</v>
      </c>
    </row>
    <row r="16" spans="1:6" x14ac:dyDescent="0.3">
      <c r="A16" s="12">
        <v>14</v>
      </c>
      <c r="B16" s="10" t="s">
        <v>54</v>
      </c>
      <c r="C16" s="4" t="s">
        <v>17</v>
      </c>
      <c r="D16" s="5">
        <v>20100402026</v>
      </c>
      <c r="E16" s="3" t="s">
        <v>66</v>
      </c>
      <c r="F16" s="23">
        <v>215000</v>
      </c>
    </row>
    <row r="17" spans="1:6" x14ac:dyDescent="0.3">
      <c r="A17" s="12">
        <v>15</v>
      </c>
      <c r="B17" s="14" t="s">
        <v>53</v>
      </c>
      <c r="C17" s="4" t="s">
        <v>19</v>
      </c>
      <c r="D17" s="5">
        <v>20100402028</v>
      </c>
      <c r="E17" s="3" t="s">
        <v>65</v>
      </c>
      <c r="F17" s="23">
        <v>400000</v>
      </c>
    </row>
    <row r="18" spans="1:6" x14ac:dyDescent="0.3">
      <c r="A18" s="12">
        <v>16</v>
      </c>
      <c r="B18" s="14" t="s">
        <v>54</v>
      </c>
      <c r="C18" s="4" t="s">
        <v>20</v>
      </c>
      <c r="D18" s="5">
        <v>20100402029</v>
      </c>
      <c r="E18" s="3" t="s">
        <v>66</v>
      </c>
      <c r="F18" s="23">
        <v>215000</v>
      </c>
    </row>
    <row r="19" spans="1:6" x14ac:dyDescent="0.3">
      <c r="A19" s="12">
        <v>17</v>
      </c>
      <c r="B19" s="14" t="s">
        <v>62</v>
      </c>
      <c r="C19" s="4" t="s">
        <v>21</v>
      </c>
      <c r="D19" s="5">
        <v>20100402030</v>
      </c>
      <c r="E19" s="3" t="s">
        <v>74</v>
      </c>
      <c r="F19" s="23">
        <v>450000</v>
      </c>
    </row>
    <row r="20" spans="1:6" x14ac:dyDescent="0.3">
      <c r="A20" s="12">
        <v>18</v>
      </c>
      <c r="B20" s="14" t="s">
        <v>63</v>
      </c>
      <c r="C20" s="4" t="s">
        <v>22</v>
      </c>
      <c r="D20" s="5">
        <v>20100402031</v>
      </c>
      <c r="E20" s="3" t="s">
        <v>70</v>
      </c>
      <c r="F20" s="23">
        <v>650000</v>
      </c>
    </row>
    <row r="21" spans="1:6" x14ac:dyDescent="0.3">
      <c r="A21" s="12">
        <v>19</v>
      </c>
      <c r="B21" s="17" t="s">
        <v>64</v>
      </c>
      <c r="C21" s="4" t="s">
        <v>23</v>
      </c>
      <c r="D21" s="5">
        <v>20100402032</v>
      </c>
      <c r="E21" s="3" t="s">
        <v>68</v>
      </c>
      <c r="F21" s="23">
        <v>350000</v>
      </c>
    </row>
    <row r="22" spans="1:6" x14ac:dyDescent="0.3">
      <c r="A22" s="12"/>
      <c r="B22" s="14" t="s">
        <v>54</v>
      </c>
      <c r="C22" s="4" t="s">
        <v>23</v>
      </c>
      <c r="D22" s="5">
        <v>20100402032</v>
      </c>
      <c r="E22" s="3" t="s">
        <v>66</v>
      </c>
      <c r="F22" s="23">
        <v>215000</v>
      </c>
    </row>
    <row r="23" spans="1:6" x14ac:dyDescent="0.3">
      <c r="A23" s="12">
        <v>20</v>
      </c>
      <c r="B23" s="14" t="s">
        <v>63</v>
      </c>
      <c r="C23" s="4" t="s">
        <v>23</v>
      </c>
      <c r="D23" s="5">
        <v>20100402033</v>
      </c>
      <c r="E23" s="3" t="s">
        <v>70</v>
      </c>
      <c r="F23" s="23">
        <v>650000</v>
      </c>
    </row>
    <row r="24" spans="1:6" x14ac:dyDescent="0.3">
      <c r="A24" s="12">
        <v>21</v>
      </c>
      <c r="B24" s="18" t="s">
        <v>62</v>
      </c>
      <c r="C24" s="4" t="s">
        <v>24</v>
      </c>
      <c r="D24" s="5">
        <v>20100402035</v>
      </c>
      <c r="E24" s="3" t="s">
        <v>74</v>
      </c>
      <c r="F24" s="23">
        <v>450000</v>
      </c>
    </row>
    <row r="25" spans="1:6" x14ac:dyDescent="0.3">
      <c r="A25" s="12">
        <v>22</v>
      </c>
      <c r="B25" s="9" t="s">
        <v>64</v>
      </c>
      <c r="C25" s="4" t="s">
        <v>26</v>
      </c>
      <c r="D25" s="5">
        <v>20100402038</v>
      </c>
      <c r="E25" s="3" t="s">
        <v>68</v>
      </c>
      <c r="F25" s="23">
        <v>350000</v>
      </c>
    </row>
    <row r="26" spans="1:6" x14ac:dyDescent="0.3">
      <c r="A26" s="12">
        <v>23</v>
      </c>
      <c r="B26" s="9" t="s">
        <v>73</v>
      </c>
      <c r="C26" s="4" t="s">
        <v>27</v>
      </c>
      <c r="D26" s="5">
        <v>20100402039</v>
      </c>
      <c r="E26" s="3" t="s">
        <v>75</v>
      </c>
      <c r="F26" s="23">
        <v>800000</v>
      </c>
    </row>
    <row r="27" spans="1:6" x14ac:dyDescent="0.3">
      <c r="A27" s="12">
        <v>24</v>
      </c>
      <c r="B27" s="14" t="s">
        <v>73</v>
      </c>
      <c r="C27" s="4" t="s">
        <v>28</v>
      </c>
      <c r="D27" s="5">
        <v>20100402040</v>
      </c>
      <c r="E27" s="3" t="s">
        <v>75</v>
      </c>
      <c r="F27" s="23">
        <v>800000</v>
      </c>
    </row>
    <row r="28" spans="1:6" x14ac:dyDescent="0.3">
      <c r="A28" s="12">
        <v>25</v>
      </c>
      <c r="B28" s="14" t="s">
        <v>54</v>
      </c>
      <c r="C28" s="4" t="s">
        <v>30</v>
      </c>
      <c r="D28" s="5">
        <v>20100402044</v>
      </c>
      <c r="E28" s="3" t="s">
        <v>66</v>
      </c>
      <c r="F28" s="23">
        <v>215000</v>
      </c>
    </row>
    <row r="29" spans="1:6" x14ac:dyDescent="0.3">
      <c r="A29" s="12">
        <v>26</v>
      </c>
      <c r="B29" s="14" t="s">
        <v>54</v>
      </c>
      <c r="C29" s="4" t="s">
        <v>31</v>
      </c>
      <c r="D29" s="5">
        <v>20100402045</v>
      </c>
      <c r="E29" s="3" t="s">
        <v>66</v>
      </c>
      <c r="F29" s="23">
        <v>215000</v>
      </c>
    </row>
    <row r="30" spans="1:6" x14ac:dyDescent="0.3">
      <c r="A30" s="12"/>
      <c r="B30" s="14" t="s">
        <v>63</v>
      </c>
      <c r="C30" s="4" t="s">
        <v>31</v>
      </c>
      <c r="D30" s="5">
        <v>20100402045</v>
      </c>
      <c r="E30" s="3" t="s">
        <v>70</v>
      </c>
      <c r="F30" s="23">
        <v>650000</v>
      </c>
    </row>
    <row r="31" spans="1:6" x14ac:dyDescent="0.3">
      <c r="A31" s="12">
        <v>27</v>
      </c>
      <c r="B31" s="14" t="s">
        <v>54</v>
      </c>
      <c r="C31" s="4" t="s">
        <v>33</v>
      </c>
      <c r="D31" s="5">
        <v>20100402047</v>
      </c>
      <c r="E31" s="3" t="s">
        <v>66</v>
      </c>
      <c r="F31" s="23">
        <v>215000</v>
      </c>
    </row>
    <row r="32" spans="1:6" x14ac:dyDescent="0.3">
      <c r="A32" s="12">
        <v>28</v>
      </c>
      <c r="B32" s="9" t="s">
        <v>64</v>
      </c>
      <c r="C32" s="4" t="s">
        <v>34</v>
      </c>
      <c r="D32" s="5">
        <v>20100402048</v>
      </c>
      <c r="E32" s="3" t="s">
        <v>68</v>
      </c>
      <c r="F32" s="23">
        <v>350000</v>
      </c>
    </row>
    <row r="33" spans="1:6" x14ac:dyDescent="0.3">
      <c r="A33" s="12">
        <v>29</v>
      </c>
      <c r="B33" s="14" t="s">
        <v>62</v>
      </c>
      <c r="C33" s="4" t="s">
        <v>36</v>
      </c>
      <c r="D33" s="5">
        <v>20100402050</v>
      </c>
      <c r="E33" s="3" t="s">
        <v>74</v>
      </c>
      <c r="F33" s="23">
        <v>450000</v>
      </c>
    </row>
    <row r="34" spans="1:6" x14ac:dyDescent="0.3">
      <c r="A34" s="12">
        <v>30</v>
      </c>
      <c r="B34" s="14" t="s">
        <v>57</v>
      </c>
      <c r="C34" s="4" t="s">
        <v>37</v>
      </c>
      <c r="D34" s="5">
        <v>20100402051</v>
      </c>
      <c r="E34" s="3" t="s">
        <v>69</v>
      </c>
      <c r="F34" s="23">
        <v>450000</v>
      </c>
    </row>
    <row r="35" spans="1:6" x14ac:dyDescent="0.3">
      <c r="A35" s="12">
        <v>31</v>
      </c>
      <c r="B35" s="19" t="s">
        <v>60</v>
      </c>
      <c r="C35" s="4" t="s">
        <v>38</v>
      </c>
      <c r="D35" s="5">
        <v>20100402052</v>
      </c>
      <c r="E35" s="3" t="s">
        <v>61</v>
      </c>
      <c r="F35" s="23">
        <v>325000</v>
      </c>
    </row>
    <row r="36" spans="1:6" x14ac:dyDescent="0.3">
      <c r="A36" s="12">
        <v>32</v>
      </c>
      <c r="B36" s="14" t="s">
        <v>56</v>
      </c>
      <c r="C36" s="4" t="s">
        <v>40</v>
      </c>
      <c r="D36" s="5">
        <v>20100402055</v>
      </c>
      <c r="E36" s="3" t="s">
        <v>71</v>
      </c>
      <c r="F36" s="23">
        <v>710000</v>
      </c>
    </row>
    <row r="37" spans="1:6" x14ac:dyDescent="0.3">
      <c r="A37" s="12">
        <v>33</v>
      </c>
      <c r="B37" s="14" t="s">
        <v>62</v>
      </c>
      <c r="C37" s="4" t="s">
        <v>41</v>
      </c>
      <c r="D37" s="5">
        <v>20100402056</v>
      </c>
      <c r="E37" s="3" t="s">
        <v>74</v>
      </c>
      <c r="F37" s="23">
        <v>450000</v>
      </c>
    </row>
    <row r="38" spans="1:6" x14ac:dyDescent="0.3">
      <c r="A38" s="12">
        <v>34</v>
      </c>
      <c r="B38" s="14" t="s">
        <v>56</v>
      </c>
      <c r="C38" s="4" t="s">
        <v>42</v>
      </c>
      <c r="D38" s="5">
        <v>20100402057</v>
      </c>
      <c r="E38" s="3" t="s">
        <v>71</v>
      </c>
      <c r="F38" s="23">
        <v>710000</v>
      </c>
    </row>
    <row r="39" spans="1:6" x14ac:dyDescent="0.3">
      <c r="A39" s="27" t="s">
        <v>50</v>
      </c>
      <c r="B39" s="27"/>
      <c r="C39" s="27"/>
      <c r="D39" s="27"/>
      <c r="E39" s="27"/>
      <c r="F39" s="27"/>
    </row>
    <row r="40" spans="1:6" x14ac:dyDescent="0.3">
      <c r="A40" s="12">
        <v>35</v>
      </c>
      <c r="B40" s="3" t="s">
        <v>78</v>
      </c>
      <c r="C40" s="4" t="s">
        <v>8</v>
      </c>
      <c r="D40" s="5">
        <v>20100402013</v>
      </c>
      <c r="E40" s="3" t="s">
        <v>77</v>
      </c>
      <c r="F40" s="23">
        <v>384000</v>
      </c>
    </row>
    <row r="41" spans="1:6" x14ac:dyDescent="0.3">
      <c r="A41" s="12">
        <v>36</v>
      </c>
      <c r="B41" s="3" t="s">
        <v>80</v>
      </c>
      <c r="C41" s="4" t="s">
        <v>9</v>
      </c>
      <c r="D41" s="5">
        <v>20100402017</v>
      </c>
      <c r="E41" s="3" t="s">
        <v>79</v>
      </c>
      <c r="F41" s="23">
        <v>229110</v>
      </c>
    </row>
    <row r="42" spans="1:6" x14ac:dyDescent="0.3">
      <c r="A42" s="12">
        <v>37</v>
      </c>
      <c r="B42" s="3" t="s">
        <v>82</v>
      </c>
      <c r="C42" s="4" t="s">
        <v>10</v>
      </c>
      <c r="D42" s="5">
        <v>20100402018</v>
      </c>
      <c r="E42" s="3" t="s">
        <v>81</v>
      </c>
      <c r="F42" s="23">
        <v>300000</v>
      </c>
    </row>
    <row r="43" spans="1:6" x14ac:dyDescent="0.3">
      <c r="A43" s="12">
        <v>38</v>
      </c>
      <c r="B43" s="3" t="s">
        <v>84</v>
      </c>
      <c r="C43" s="4" t="s">
        <v>15</v>
      </c>
      <c r="D43" s="5">
        <v>20100402024</v>
      </c>
      <c r="E43" s="3" t="s">
        <v>83</v>
      </c>
      <c r="F43" s="23">
        <v>1200000</v>
      </c>
    </row>
    <row r="44" spans="1:6" x14ac:dyDescent="0.3">
      <c r="A44" s="12">
        <v>39</v>
      </c>
      <c r="B44" s="3" t="s">
        <v>86</v>
      </c>
      <c r="C44" s="4" t="s">
        <v>25</v>
      </c>
      <c r="D44" s="5">
        <v>20100402037</v>
      </c>
      <c r="E44" s="3" t="s">
        <v>85</v>
      </c>
      <c r="F44" s="23">
        <v>210000</v>
      </c>
    </row>
    <row r="45" spans="1:6" x14ac:dyDescent="0.3">
      <c r="A45" s="12">
        <v>40</v>
      </c>
      <c r="B45" s="3" t="s">
        <v>88</v>
      </c>
      <c r="C45" s="4" t="s">
        <v>29</v>
      </c>
      <c r="D45" s="5">
        <v>20100402043</v>
      </c>
      <c r="E45" s="3" t="s">
        <v>87</v>
      </c>
      <c r="F45" s="23">
        <v>225000</v>
      </c>
    </row>
    <row r="46" spans="1:6" x14ac:dyDescent="0.3">
      <c r="A46" s="12">
        <v>41</v>
      </c>
      <c r="B46" s="3" t="s">
        <v>89</v>
      </c>
      <c r="C46" s="4" t="s">
        <v>32</v>
      </c>
      <c r="D46" s="5">
        <v>20100402046</v>
      </c>
      <c r="E46" s="3" t="s">
        <v>65</v>
      </c>
      <c r="F46" s="23">
        <v>600000</v>
      </c>
    </row>
    <row r="47" spans="1:6" x14ac:dyDescent="0.3">
      <c r="A47" s="12">
        <v>42</v>
      </c>
      <c r="B47" s="3" t="s">
        <v>90</v>
      </c>
      <c r="C47" s="4" t="s">
        <v>39</v>
      </c>
      <c r="D47" s="5">
        <v>20100402054</v>
      </c>
      <c r="E47" s="3" t="s">
        <v>91</v>
      </c>
      <c r="F47" s="23">
        <v>280000</v>
      </c>
    </row>
    <row r="48" spans="1:6" x14ac:dyDescent="0.3">
      <c r="A48" s="26" t="s">
        <v>101</v>
      </c>
      <c r="B48" s="26"/>
      <c r="C48" s="26"/>
      <c r="D48" s="26"/>
      <c r="E48" s="26"/>
      <c r="F48" s="26"/>
    </row>
    <row r="49" spans="1:9" x14ac:dyDescent="0.3">
      <c r="A49" s="12">
        <v>43</v>
      </c>
      <c r="B49" s="3" t="s">
        <v>52</v>
      </c>
      <c r="C49" s="4" t="s">
        <v>18</v>
      </c>
      <c r="D49" s="5">
        <v>20100402027</v>
      </c>
      <c r="E49" s="3" t="s">
        <v>51</v>
      </c>
      <c r="F49" s="8" t="s">
        <v>99</v>
      </c>
    </row>
    <row r="50" spans="1:9" x14ac:dyDescent="0.3">
      <c r="A50" s="12">
        <v>44</v>
      </c>
      <c r="B50" s="3" t="s">
        <v>103</v>
      </c>
      <c r="C50" s="4" t="s">
        <v>35</v>
      </c>
      <c r="D50" s="5">
        <v>20100402049</v>
      </c>
      <c r="E50" s="3" t="s">
        <v>102</v>
      </c>
      <c r="F50" s="8" t="s">
        <v>98</v>
      </c>
    </row>
    <row r="52" spans="1:9" x14ac:dyDescent="0.3">
      <c r="B52" s="28" t="s">
        <v>92</v>
      </c>
      <c r="C52" s="28"/>
      <c r="D52" s="28"/>
      <c r="E52" s="28"/>
      <c r="F52" s="28"/>
    </row>
    <row r="54" spans="1:9" x14ac:dyDescent="0.3">
      <c r="B54" s="1" t="s">
        <v>97</v>
      </c>
    </row>
    <row r="55" spans="1:9" x14ac:dyDescent="0.3">
      <c r="B55" s="1" t="s">
        <v>93</v>
      </c>
      <c r="D55" s="29" t="s">
        <v>107</v>
      </c>
      <c r="E55" s="29"/>
      <c r="F55" s="24">
        <f>MEDIAN(F3:F21,F23:F28,F30:F38,F40:F47)</f>
        <v>425000</v>
      </c>
      <c r="I55" s="22"/>
    </row>
    <row r="56" spans="1:9" x14ac:dyDescent="0.3">
      <c r="B56" s="1" t="s">
        <v>94</v>
      </c>
      <c r="D56" s="29" t="s">
        <v>105</v>
      </c>
      <c r="E56" s="29"/>
      <c r="F56" s="24">
        <f>MEDIAN(F3:F21,F23:F28,F30:F38)</f>
        <v>450000</v>
      </c>
    </row>
    <row r="57" spans="1:9" x14ac:dyDescent="0.3">
      <c r="B57" s="1" t="s">
        <v>96</v>
      </c>
      <c r="D57" s="29" t="s">
        <v>106</v>
      </c>
      <c r="E57" s="29"/>
      <c r="F57" s="25">
        <f>MEDIAN(F40:F47)</f>
        <v>290000</v>
      </c>
    </row>
    <row r="58" spans="1:9" x14ac:dyDescent="0.3">
      <c r="B58" s="1" t="s">
        <v>95</v>
      </c>
      <c r="D58" s="28" t="s">
        <v>108</v>
      </c>
      <c r="E58" s="28"/>
      <c r="F58" s="25">
        <v>1125000</v>
      </c>
    </row>
    <row r="59" spans="1:9" x14ac:dyDescent="0.3">
      <c r="D59" s="28" t="s">
        <v>109</v>
      </c>
      <c r="E59" s="28"/>
      <c r="F59" s="25">
        <v>1200000</v>
      </c>
    </row>
    <row r="60" spans="1:9" x14ac:dyDescent="0.3">
      <c r="D60" s="28" t="s">
        <v>110</v>
      </c>
      <c r="E60" s="28"/>
      <c r="F60" s="25">
        <f>AVERAGE(F3:F21,F23:F28,F30:F38)</f>
        <v>470957.76470588235</v>
      </c>
    </row>
    <row r="61" spans="1:9" x14ac:dyDescent="0.3">
      <c r="D61" s="28" t="s">
        <v>111</v>
      </c>
      <c r="E61" s="28"/>
      <c r="F61" s="24">
        <f>AVERAGE(F40:F47)</f>
        <v>428513.75</v>
      </c>
    </row>
    <row r="62" spans="1:9" x14ac:dyDescent="0.3">
      <c r="D62" s="28" t="s">
        <v>112</v>
      </c>
      <c r="E62" s="28"/>
      <c r="F62" s="24">
        <f>AVERAGE(F3:F21,F23:F28,F30:F38,F40:F47)</f>
        <v>462873.19047619047</v>
      </c>
    </row>
  </sheetData>
  <mergeCells count="12">
    <mergeCell ref="D61:E61"/>
    <mergeCell ref="D62:E62"/>
    <mergeCell ref="D56:E56"/>
    <mergeCell ref="D57:E57"/>
    <mergeCell ref="D58:E58"/>
    <mergeCell ref="D59:E59"/>
    <mergeCell ref="D60:E60"/>
    <mergeCell ref="A2:F2"/>
    <mergeCell ref="A39:F39"/>
    <mergeCell ref="A48:F48"/>
    <mergeCell ref="B52:F52"/>
    <mergeCell ref="D55:E5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Nitesh</dc:creator>
  <cp:lastModifiedBy>Nitesh</cp:lastModifiedBy>
  <dcterms:created xsi:type="dcterms:W3CDTF">2023-12-22T10:43:42Z</dcterms:created>
  <dcterms:modified xsi:type="dcterms:W3CDTF">2024-01-05T07:20:13Z</dcterms:modified>
</cp:coreProperties>
</file>